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7" i="1"/>
  <c r="E20" i="1" s="1"/>
  <c r="D7" i="1"/>
  <c r="C7" i="1"/>
  <c r="D20" i="1" l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<sst xmlns="http://schemas.openxmlformats.org/spreadsheetml/2006/main" count="62" uniqueCount="43">
  <si>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</si>
  <si>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</si>
  <si>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</si>
  <si>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</si>
  <si>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</si>
  <si>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</si>
  <si>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</si>
  <si>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</si>
  <si>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</si>
  <si>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</si>
  <si>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</si>
  <si>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</si>
  <si>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</si>
  <si>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</si>
  <si>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</si>
  <si>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</si>
  <si>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</si>
  <si>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</si>
  <si>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</si>
  <si>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</si>
  <si>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</si>
  <si>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</si>
  <si>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</si>
  <si>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</si>
  <si>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</si>
  <si>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</si>
  <si>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</si>
  <si>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</si>
  <si>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</si>
  <si>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</si>
  <si>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</si>
  <si>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</si>
  <si>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</si>
  <si>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</si>
  <si>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</si>
  <si>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</si>
  <si>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</si>
  <si>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</si>
  <si>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</si>
  <si>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</si>
  <si>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</si>
  <si>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</si>
  <si>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 xml:space="preserve"> INSTITUTO TECNOLÓGICO SUPERIOR DE PURÍSIMA DEL RINCÓN
Balance Presupuestario - LDF
al 31 de Marzo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</si>
</sst>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0" xfId="0" applyNumberFormat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73</xdr:row>
      <xdr:rowOff>0</xdr:rowOff>
    </xdr:from>
    <xdr:to>
      <xdr:col>1</xdr:col>
      <xdr:colOff>2638425</xdr:colOff>
      <xdr:row>78</xdr:row>
      <xdr:rowOff>95249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945832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4400545</xdr:colOff>
      <xdr:row>72</xdr:row>
      <xdr:rowOff>130962</xdr:rowOff>
    </xdr:from>
    <xdr:to>
      <xdr:col>4</xdr:col>
      <xdr:colOff>716845</xdr:colOff>
      <xdr:row>78</xdr:row>
      <xdr:rowOff>83336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457695" y="9446412"/>
          <a:ext cx="3431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I13" sqref="I1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8" ht="12.75" customHeight="1" x14ac:dyDescent="0.2">
      <c r="A1" s="27" t="s">
        <v>42</v>
      </c>
      <c r="B1" s="28"/>
      <c r="C1" s="28"/>
      <c r="D1" s="28"/>
      <c r="E1" s="29"/>
    </row>
    <row r="2" spans="1:8" ht="12.75" customHeight="1" x14ac:dyDescent="0.2">
      <c r="A2" s="30"/>
      <c r="B2" s="31"/>
      <c r="C2" s="31"/>
      <c r="D2" s="31"/>
      <c r="E2" s="32"/>
    </row>
    <row r="3" spans="1:8" ht="12.75" customHeight="1" x14ac:dyDescent="0.2">
      <c r="A3" s="30"/>
      <c r="B3" s="31"/>
      <c r="C3" s="31"/>
      <c r="D3" s="31"/>
      <c r="E3" s="32"/>
    </row>
    <row r="4" spans="1:8" ht="12.75" customHeight="1" x14ac:dyDescent="0.2">
      <c r="A4" s="33"/>
      <c r="B4" s="34"/>
      <c r="C4" s="34"/>
      <c r="D4" s="34"/>
      <c r="E4" s="35"/>
    </row>
    <row r="5" spans="1:8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8" ht="5.0999999999999996" customHeight="1" x14ac:dyDescent="0.2">
      <c r="A6" s="3"/>
      <c r="B6" s="4"/>
      <c r="C6" s="5"/>
      <c r="D6" s="5"/>
      <c r="E6" s="5"/>
    </row>
    <row r="7" spans="1:8" x14ac:dyDescent="0.2">
      <c r="A7" s="6"/>
      <c r="B7" s="7" t="s">
        <v>4</v>
      </c>
      <c r="C7" s="8">
        <f>SUM(C8:C10)</f>
        <v>16580725.42</v>
      </c>
      <c r="D7" s="8">
        <f t="shared" ref="D7:E7" si="0">SUM(D8:D10)</f>
        <v>50648779.899999999</v>
      </c>
      <c r="E7" s="8">
        <f t="shared" si="0"/>
        <v>50648779.899999999</v>
      </c>
    </row>
    <row r="8" spans="1:8" x14ac:dyDescent="0.2">
      <c r="A8" s="6"/>
      <c r="B8" s="9" t="s">
        <v>5</v>
      </c>
      <c r="C8" s="10">
        <v>16580725.42</v>
      </c>
      <c r="D8" s="10">
        <v>42739641.869999997</v>
      </c>
      <c r="E8" s="10">
        <v>42739641.869999997</v>
      </c>
    </row>
    <row r="9" spans="1:8" x14ac:dyDescent="0.2">
      <c r="A9" s="6"/>
      <c r="B9" s="9" t="s">
        <v>6</v>
      </c>
      <c r="C9" s="10">
        <v>0</v>
      </c>
      <c r="D9" s="10">
        <v>7909138.0300000003</v>
      </c>
      <c r="E9" s="10">
        <v>7909138.0300000003</v>
      </c>
    </row>
    <row r="10" spans="1:8" x14ac:dyDescent="0.2">
      <c r="A10" s="6"/>
      <c r="B10" s="9" t="s">
        <v>7</v>
      </c>
      <c r="C10" s="10"/>
      <c r="D10" s="10"/>
      <c r="E10" s="10"/>
    </row>
    <row r="11" spans="1:8" ht="5.0999999999999996" customHeight="1" x14ac:dyDescent="0.2">
      <c r="A11" s="6"/>
      <c r="B11" s="11"/>
      <c r="C11" s="10"/>
      <c r="D11" s="10"/>
      <c r="E11" s="10"/>
    </row>
    <row r="12" spans="1:8" ht="12.75" x14ac:dyDescent="0.2">
      <c r="A12" s="6"/>
      <c r="B12" s="7" t="s">
        <v>8</v>
      </c>
      <c r="C12" s="8">
        <f>SUM(C13:C14)</f>
        <v>16580725.42</v>
      </c>
      <c r="D12" s="8">
        <f>SUM(D13:D14)</f>
        <v>16463462.24</v>
      </c>
      <c r="E12" s="8">
        <f>SUM(E13:E14)</f>
        <v>16382057.539999999</v>
      </c>
      <c r="F12" s="24"/>
      <c r="H12" s="25"/>
    </row>
    <row r="13" spans="1:8" x14ac:dyDescent="0.2">
      <c r="A13" s="6"/>
      <c r="B13" s="9" t="s">
        <v>9</v>
      </c>
      <c r="C13" s="10">
        <v>16580725.42</v>
      </c>
      <c r="D13" s="10">
        <v>12777375.560000001</v>
      </c>
      <c r="E13" s="10">
        <v>12720509.359999999</v>
      </c>
    </row>
    <row r="14" spans="1:8" x14ac:dyDescent="0.2">
      <c r="A14" s="6"/>
      <c r="B14" s="9" t="s">
        <v>10</v>
      </c>
      <c r="C14" s="10">
        <v>0</v>
      </c>
      <c r="D14" s="10">
        <v>3686086.68</v>
      </c>
      <c r="E14" s="10">
        <v>3661548.18</v>
      </c>
    </row>
    <row r="15" spans="1:8" ht="5.0999999999999996" customHeight="1" x14ac:dyDescent="0.2">
      <c r="A15" s="6"/>
      <c r="B15" s="11"/>
      <c r="C15" s="10"/>
      <c r="D15" s="10"/>
      <c r="E15" s="10"/>
    </row>
    <row r="16" spans="1:8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34185317.659999996</v>
      </c>
      <c r="E20" s="8">
        <f>E7-E12+E16</f>
        <v>34266722.359999999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1">D20-D41</f>
        <v>34185317.659999996</v>
      </c>
      <c r="E21" s="8">
        <f t="shared" si="1"/>
        <v>34266722.359999999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34185317.659999996</v>
      </c>
      <c r="E22" s="8">
        <f>E21-E16</f>
        <v>34266722.359999999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2">SUM(D27:D28)</f>
        <v>0</v>
      </c>
      <c r="E26" s="8">
        <f t="shared" si="2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3">D22+D26</f>
        <v>34185317.659999996</v>
      </c>
      <c r="E30" s="8">
        <f t="shared" si="3"/>
        <v>34266722.359999999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4">SUM(D35:D36)</f>
        <v>0</v>
      </c>
      <c r="E34" s="8">
        <f t="shared" si="4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5">SUM(D38:D39)</f>
        <v>0</v>
      </c>
      <c r="E37" s="8">
        <f t="shared" si="5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6">D34-D37</f>
        <v>0</v>
      </c>
      <c r="E41" s="8">
        <f t="shared" si="6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16580725.42</v>
      </c>
      <c r="D45" s="10">
        <v>42739641.869999997</v>
      </c>
      <c r="E45" s="10">
        <v>42739641.869999997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7">D47-D48</f>
        <v>0</v>
      </c>
      <c r="E46" s="10">
        <f t="shared" si="7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16580725.42</v>
      </c>
      <c r="D50" s="10">
        <v>12777375.560000001</v>
      </c>
      <c r="E50" s="10">
        <v>12720509.359999999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8">D45+D46-D50+D52</f>
        <v>29962266.309999995</v>
      </c>
      <c r="E54" s="8">
        <f t="shared" si="8"/>
        <v>30019132.509999998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9">D54-D46</f>
        <v>29962266.309999995</v>
      </c>
      <c r="E55" s="8">
        <f t="shared" si="9"/>
        <v>30019132.509999998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7909138.0300000003</v>
      </c>
      <c r="E59" s="10">
        <v>7909138.0300000003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0">D61-D62</f>
        <v>0</v>
      </c>
      <c r="E60" s="10">
        <f t="shared" si="10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3686086.68</v>
      </c>
      <c r="E64" s="10">
        <v>3661548.18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4223051.3499999996</v>
      </c>
      <c r="E68" s="8">
        <f>E59+E60-E64-E66</f>
        <v>4247589.8499999996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1">D68-D60</f>
        <v>4223051.3499999996</v>
      </c>
      <c r="E69" s="8">
        <f t="shared" si="11"/>
        <v>4247589.8499999996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cp:lastPrinted>2018-04-19T20:20:32Z</cp:lastPrinted>
  <dcterms:created xsi:type="dcterms:W3CDTF">2017-01-11T17:21:42Z</dcterms:created>
  <dcterms:modified xsi:type="dcterms:W3CDTF">2018-05-02T16:46:14Z</dcterms:modified>
</cp:coreProperties>
</file>